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>
    <definedName name="АдресППО">'Sheet1'!$C$20</definedName>
    <definedName name="ГодОтч">'Sheet1'!$O$9</definedName>
    <definedName name="ДатаЗап">'Sheet1'!$I$90</definedName>
    <definedName name="КолОбуч">'Sheet1'!$V$83</definedName>
    <definedName name="НаимППО">'Sheet1'!$C$17</definedName>
    <definedName name="НаимПроф">'Sheet1'!$C$14</definedName>
    <definedName name="П20103">'Sheet1'!$V$33</definedName>
    <definedName name="П20104">'Sheet1'!$Z$33</definedName>
    <definedName name="П20105">'Sheet1'!$AC$33</definedName>
    <definedName name="П20203">'Sheet1'!$V$34</definedName>
    <definedName name="П20204">'Sheet1'!$Z$34</definedName>
    <definedName name="П20205">'Sheet1'!$AC$34</definedName>
    <definedName name="П20303">'Sheet1'!$V$35</definedName>
    <definedName name="П20304">'Sheet1'!$Z$35</definedName>
    <definedName name="П20305">'Sheet1'!$AC$35</definedName>
    <definedName name="П20403">'Sheet1'!$V$36</definedName>
    <definedName name="П20404">'Sheet1'!$Z$36</definedName>
    <definedName name="П20405">'Sheet1'!$AC$36</definedName>
    <definedName name="П20503">'Sheet1'!$V$37</definedName>
    <definedName name="П20504">'Sheet1'!$Z$37</definedName>
    <definedName name="П20505">'Sheet1'!$AC$37</definedName>
    <definedName name="П20603">'Sheet1'!$V$38</definedName>
    <definedName name="П20604">'Sheet1'!$Z$38</definedName>
    <definedName name="П20605">'Sheet1'!$AC$38</definedName>
    <definedName name="П20703">'Sheet1'!$V$39</definedName>
    <definedName name="П20704">'Sheet1'!$Z$39</definedName>
    <definedName name="П20705">'Sheet1'!$AC$39</definedName>
    <definedName name="П20803">'Sheet1'!$V$40</definedName>
    <definedName name="П20804">'Sheet1'!$Z$40</definedName>
    <definedName name="П20805">'Sheet1'!$AC$40</definedName>
    <definedName name="П20903">'Sheet1'!$V$41</definedName>
    <definedName name="П20904">'Sheet1'!$Z$41</definedName>
    <definedName name="П20905">'Sheet1'!$AC$41</definedName>
    <definedName name="П21003">'Sheet1'!$V$42</definedName>
    <definedName name="П21004">'Sheet1'!$Z$42</definedName>
    <definedName name="П21005">'Sheet1'!$AC$42</definedName>
    <definedName name="П21103">'Sheet1'!$V$43</definedName>
    <definedName name="П21104">'Sheet1'!$Z$43</definedName>
    <definedName name="П21105">'Sheet1'!$AC$43</definedName>
    <definedName name="П21203">'Sheet1'!$V$44</definedName>
    <definedName name="П21204">'Sheet1'!$Z$44</definedName>
    <definedName name="П21205">'Sheet1'!$AC$44</definedName>
    <definedName name="П21303">'Sheet1'!$V$45</definedName>
    <definedName name="П21304">'Sheet1'!$Z$45</definedName>
    <definedName name="П21305">'Sheet1'!$AC$45</definedName>
    <definedName name="П21403">'Sheet1'!$V$46</definedName>
    <definedName name="П21404">'Sheet1'!$Z$46</definedName>
    <definedName name="П21405">'Sheet1'!$AC$46</definedName>
    <definedName name="П21503">'Sheet1'!$V$47</definedName>
    <definedName name="П30103">'Sheet1'!$V$53</definedName>
    <definedName name="П30104">'Sheet1'!$Z$53</definedName>
    <definedName name="П30105">'Sheet1'!$AC$53</definedName>
    <definedName name="П30113">'Sheet1'!$V$54</definedName>
    <definedName name="П30114">'Sheet1'!$Z$54</definedName>
    <definedName name="П30115">'Sheet1'!$AC$54</definedName>
    <definedName name="П30123">'Sheet1'!$V$55</definedName>
    <definedName name="П30124">'Sheet1'!$Z$55</definedName>
    <definedName name="П30125">'Sheet1'!$AC$55</definedName>
    <definedName name="П30203">'Sheet1'!$V$56</definedName>
    <definedName name="П30204">'Sheet1'!$Z$56</definedName>
    <definedName name="П30205">'Sheet1'!$AC$56</definedName>
    <definedName name="П30213">'Sheet1'!$V$57</definedName>
    <definedName name="П30214">'Sheet1'!$Z$57</definedName>
    <definedName name="П30215">'Sheet1'!$AC$57</definedName>
    <definedName name="П30303">'Sheet1'!$V$58</definedName>
    <definedName name="П30304">'Sheet1'!$Z$58</definedName>
    <definedName name="П30305">'Sheet1'!$AC$58</definedName>
    <definedName name="П30313">'Sheet1'!$V$59</definedName>
    <definedName name="П30314">'Sheet1'!$Z$59</definedName>
    <definedName name="П30315">'Sheet1'!$AC$59</definedName>
    <definedName name="П30403">'Sheet1'!$V$60</definedName>
    <definedName name="П30404">'Sheet1'!$Z$60</definedName>
    <definedName name="П30405">'Sheet1'!$AC$60</definedName>
    <definedName name="П30503">'Sheet1'!$V$61</definedName>
    <definedName name="П30504">'Sheet1'!$Z$61</definedName>
    <definedName name="П30505">'Sheet1'!$AC$61</definedName>
    <definedName name="П30513">'Sheet1'!$V$62</definedName>
    <definedName name="П30514">'Sheet1'!$Z$62</definedName>
    <definedName name="П30515">'Sheet1'!$AC$62</definedName>
    <definedName name="П30603">'Sheet1'!$V$63</definedName>
    <definedName name="П30604">'Sheet1'!$Z$63</definedName>
    <definedName name="П30605">'Sheet1'!$AC$63</definedName>
    <definedName name="П30703">'Sheet1'!$V$64</definedName>
    <definedName name="П30704">'Sheet1'!$Z$64</definedName>
    <definedName name="П30705">'Sheet1'!$AC$64</definedName>
    <definedName name="П40103">'Sheet1'!$O$70</definedName>
    <definedName name="П40104">'Sheet1'!$S$70</definedName>
    <definedName name="П40105">'Sheet1'!$X$70</definedName>
    <definedName name="П40106">'Sheet1'!$AB$70</definedName>
    <definedName name="П40113">'Sheet1'!$O$72</definedName>
    <definedName name="П40114">'Sheet1'!$S$72</definedName>
    <definedName name="П40115">'Sheet1'!$X$72</definedName>
    <definedName name="П40116">'Sheet1'!$AB$72</definedName>
    <definedName name="П40123">'Sheet1'!$O$73</definedName>
    <definedName name="П40124">'Sheet1'!$S$73</definedName>
    <definedName name="П40125">'Sheet1'!$X$73</definedName>
    <definedName name="П40126">'Sheet1'!$AB$73</definedName>
    <definedName name="П40133">'Sheet1'!$O$74</definedName>
    <definedName name="П40134">'Sheet1'!$S$74</definedName>
    <definedName name="П40135">'Sheet1'!$X$74</definedName>
    <definedName name="П40136">'Sheet1'!$AB$74</definedName>
    <definedName name="П40203">'Sheet1'!$O$75</definedName>
    <definedName name="П40204">'Sheet1'!$S$75</definedName>
    <definedName name="П40205">'Sheet1'!$X$75</definedName>
    <definedName name="П40206">'Sheet1'!$AB$75</definedName>
    <definedName name="П40213">'Sheet1'!$O$77</definedName>
    <definedName name="П40214">'Sheet1'!$S$77</definedName>
    <definedName name="П40215">'Sheet1'!$X$77</definedName>
    <definedName name="П40216">'Sheet1'!$AB$77</definedName>
    <definedName name="П40223">'Sheet1'!$O$78</definedName>
    <definedName name="П40224">'Sheet1'!$S$78</definedName>
    <definedName name="П40225">'Sheet1'!$X$78</definedName>
    <definedName name="П40226">'Sheet1'!$AB$78</definedName>
    <definedName name="П40233">'Sheet1'!$O$79</definedName>
    <definedName name="П40234">'Sheet1'!$S$79</definedName>
    <definedName name="П40235">'Sheet1'!$X$79</definedName>
    <definedName name="П40236">'Sheet1'!$AB$79</definedName>
    <definedName name="П40243">'Sheet1'!$O$80</definedName>
    <definedName name="П40244">'Sheet1'!$S$80</definedName>
    <definedName name="П40245">'Sheet1'!$X$80</definedName>
    <definedName name="П40246">'Sheet1'!$AB$80</definedName>
    <definedName name="П40253">'Sheet1'!$O$81</definedName>
    <definedName name="П40254">'Sheet1'!$S$81</definedName>
    <definedName name="П40255">'Sheet1'!$X$81</definedName>
    <definedName name="П40256">'Sheet1'!$AB$81</definedName>
    <definedName name="ПредППО">'Sheet1'!$C$23</definedName>
    <definedName name="ПредФ">'Sheet1'!$X$87</definedName>
    <definedName name="ПрофОрг">'Sheet1'!$C$17</definedName>
    <definedName name="СрНаОбуч">'Sheet1'!$N$85</definedName>
    <definedName name="ТелППО">'Sheet1'!$E$26</definedName>
    <definedName name="ШкПрофАк">'Sheet1'!$N$83</definedName>
    <definedName name="ЭлПочта">'Sheet1'!$T$26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I90" authorId="0">
      <text>
        <r>
          <rPr>
            <b/>
            <sz val="8"/>
            <rFont val="Tahoma"/>
            <family val="2"/>
          </rPr>
          <t>SamRust:</t>
        </r>
        <r>
          <rPr>
            <sz val="8"/>
            <rFont val="Tahoma"/>
            <family val="2"/>
          </rPr>
          <t xml:space="preserve">
Формат даты
 </t>
        </r>
        <r>
          <rPr>
            <b/>
            <sz val="10"/>
            <rFont val="Tahoma"/>
            <family val="2"/>
          </rPr>
          <t xml:space="preserve">дд.мм.гг
</t>
        </r>
        <r>
          <rPr>
            <sz val="10"/>
            <rFont val="Tahoma"/>
            <family val="2"/>
          </rPr>
          <t>напр., 12.12.17</t>
        </r>
        <r>
          <rPr>
            <b/>
            <sz val="10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SamRust:
</t>
        </r>
        <r>
          <rPr>
            <sz val="8"/>
            <rFont val="Tahoma"/>
            <family val="2"/>
          </rPr>
          <t xml:space="preserve">формат года </t>
        </r>
        <r>
          <rPr>
            <b/>
            <sz val="8"/>
            <rFont val="Tahoma"/>
            <family val="2"/>
          </rPr>
          <t xml:space="preserve">ГГГГ
</t>
        </r>
        <r>
          <rPr>
            <sz val="8"/>
            <rFont val="Tahoma"/>
            <family val="2"/>
          </rPr>
          <t>напр. 2017</t>
        </r>
      </text>
    </comment>
  </commentList>
</comments>
</file>

<file path=xl/sharedStrings.xml><?xml version="1.0" encoding="utf-8"?>
<sst xmlns="http://schemas.openxmlformats.org/spreadsheetml/2006/main" count="128" uniqueCount="89">
  <si>
    <t>СТАТИСТИЧЕСКИЙ ОТЧЕТ</t>
  </si>
  <si>
    <t>первичной профсоюзный организации</t>
  </si>
  <si>
    <t>за</t>
  </si>
  <si>
    <t>год</t>
  </si>
  <si>
    <t>I. Общие сведения</t>
  </si>
  <si>
    <t>Наименование профсоюза</t>
  </si>
  <si>
    <t>Наименование первичной профсоюзной организации</t>
  </si>
  <si>
    <t>Адрес первичной профсоюзной организации</t>
  </si>
  <si>
    <t>ФИО председателя первичной профсоюзной организации, профорганизатора</t>
  </si>
  <si>
    <t>Телефон</t>
  </si>
  <si>
    <t>II. Профсоюзное членство</t>
  </si>
  <si>
    <t>№
п/п</t>
  </si>
  <si>
    <t>Наименование показателей</t>
  </si>
  <si>
    <t>Всего</t>
  </si>
  <si>
    <t>В том числе:</t>
  </si>
  <si>
    <t>женщин</t>
  </si>
  <si>
    <t>молодежи
до 35 лет</t>
  </si>
  <si>
    <t>1</t>
  </si>
  <si>
    <t>2</t>
  </si>
  <si>
    <t>3</t>
  </si>
  <si>
    <t>4</t>
  </si>
  <si>
    <t>5</t>
  </si>
  <si>
    <t>Всего работающих</t>
  </si>
  <si>
    <t>Из них членов профсоюза</t>
  </si>
  <si>
    <t>6</t>
  </si>
  <si>
    <t>7</t>
  </si>
  <si>
    <t>8</t>
  </si>
  <si>
    <t>9</t>
  </si>
  <si>
    <t>Процент охвата профчленством работающих и учащихся</t>
  </si>
  <si>
    <t>10</t>
  </si>
  <si>
    <t>Членов профсоюза - неработающих пенсионеров</t>
  </si>
  <si>
    <t>11</t>
  </si>
  <si>
    <t>12</t>
  </si>
  <si>
    <t>Всего членов профсоюза</t>
  </si>
  <si>
    <t>13</t>
  </si>
  <si>
    <t>Вышли из профсоюза по собственному желанию</t>
  </si>
  <si>
    <t>14</t>
  </si>
  <si>
    <t>Исключено из профсоюза</t>
  </si>
  <si>
    <t>15</t>
  </si>
  <si>
    <t>Подписано на газету "Новое слово"  (экз.)</t>
  </si>
  <si>
    <t>*</t>
  </si>
  <si>
    <t>III. Профсоюзные кадры и актив</t>
  </si>
  <si>
    <t>Председатель первичной профсоюзной организации</t>
  </si>
  <si>
    <t>Членов профком (кроме председателя)</t>
  </si>
  <si>
    <t>Членов всех комиссий профкома</t>
  </si>
  <si>
    <t>Членов ревизионной комиссии ППО</t>
  </si>
  <si>
    <t>Профгрупоргов</t>
  </si>
  <si>
    <t>в том числе:</t>
  </si>
  <si>
    <t>Количество</t>
  </si>
  <si>
    <t>школ профсоюзного актива</t>
  </si>
  <si>
    <t>, в них обучено</t>
  </si>
  <si>
    <t>чел.</t>
  </si>
  <si>
    <t>первичной профсоюзной организации -</t>
  </si>
  <si>
    <t>%.</t>
  </si>
  <si>
    <t>Председатель первичной профорганизации</t>
  </si>
  <si>
    <t>подпись</t>
  </si>
  <si>
    <t>ФИО</t>
  </si>
  <si>
    <t>Дата заполнения</t>
  </si>
  <si>
    <t>Доля финансовых средств, израсходованных на обучение профсоюзного актива, по смете расходов</t>
  </si>
  <si>
    <t xml:space="preserve"> </t>
  </si>
  <si>
    <t xml:space="preserve">Отчет составляется каждой первичной  профсоюзной организацией по состоянию на 1 января и не позднее 20 января  представляется в соответствующую  объединенную  профсоюзную организацию, межрегиональную профсоюзную организацию, районную, городскую,  республиканскую, краевую,  межрегиональную, областную,  дорожную, бассейновую организацию профсоюза,  или иную аналогичную структурную  организацию Профсоюза,  а  при отсутствии таковых  -  в  Профсоюз и  территориальное объединение организаций профсоюзов  </t>
  </si>
  <si>
    <t>E-mail</t>
  </si>
  <si>
    <t>Членов профсоюза - временно не работающих</t>
  </si>
  <si>
    <t>Всего работающих, студентов и учащихся</t>
  </si>
  <si>
    <t>Всего студентов, учащихся учебных заведений</t>
  </si>
  <si>
    <t>председатель малочисленной  до 15 чел. первичной профорганизации</t>
  </si>
  <si>
    <t xml:space="preserve">Председателей цеховых профсоюзных организаций </t>
  </si>
  <si>
    <t>в том числе, освобожденных (штатных) председателей цеховых профсоюзных организаций</t>
  </si>
  <si>
    <t>Членов цеховых комитетов, профбюро (кроме председателей)</t>
  </si>
  <si>
    <t>в том числе:                                                                                               освобожденный (штатный) председатель первичной профсоюзной организации;</t>
  </si>
  <si>
    <t>в том числе, освобожденных (штатных) членов профкома (кроме председателя)</t>
  </si>
  <si>
    <t>в том числе, освобожденных (штатных) работников</t>
  </si>
  <si>
    <t>IV. Сведения об организации подготовки, повышения квалификации и переподготовки профсоюзных кадров и актива</t>
  </si>
  <si>
    <t>В том числе прошли обучение:</t>
  </si>
  <si>
    <t>Всего      обучено</t>
  </si>
  <si>
    <t xml:space="preserve">на краткосрочных семинарах </t>
  </si>
  <si>
    <t xml:space="preserve">по дополнительным образовательным программам или программам повышения квалификации объемом более  16 часов </t>
  </si>
  <si>
    <t xml:space="preserve">профессиональную переподготовку по дополнительным профессиональным программам объемом свыше 250 часов </t>
  </si>
  <si>
    <t>Профсоюзные освобожденные (штатные) работники</t>
  </si>
  <si>
    <t>председатель первичной профсоюзной организации</t>
  </si>
  <si>
    <t xml:space="preserve">председатели цеховых профсоюзных  организаций </t>
  </si>
  <si>
    <t>специалисты аппарата профкома</t>
  </si>
  <si>
    <t>Профсоюзный актив на общественных началах</t>
  </si>
  <si>
    <t>Профгрупорги</t>
  </si>
  <si>
    <t>председатель ревизионной комиссии первичной профсоюзной организации</t>
  </si>
  <si>
    <t>председатели комиссий профкома</t>
  </si>
  <si>
    <t>председатели цеховых профсоюзных организаций</t>
  </si>
  <si>
    <t>в том числе, впервые принятых в члены профсоюза за год</t>
  </si>
  <si>
    <t>в том числе, впервые принятых в члены профсоюза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</si>
</sst>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C19]dd\ mmmm\ yyyy\ \г\.;@"/>
    <numFmt numFmtId="174" formatCode="dd/mm/yy;@"/>
  </numFmts>
  <fonts count="29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19" fillId="3" borderId="1" applyNumberFormat="0" applyAlignment="0" applyProtection="0"/>
    <xf numFmtId="0" fontId="20" fillId="5" borderId="2" applyNumberFormat="0" applyAlignment="0" applyProtection="0"/>
    <xf numFmtId="0" fontId="21" fillId="5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3" fillId="11" borderId="7" applyNumberFormat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centerContinuous"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3" fillId="1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justify" vertical="top" wrapText="1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1" fillId="10" borderId="0" xfId="0" applyFont="1" applyFill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/>
      <protection hidden="1"/>
    </xf>
    <xf numFmtId="0" fontId="1" fillId="10" borderId="0" xfId="0" applyFont="1" applyFill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10" borderId="11" xfId="0" applyFont="1" applyFill="1" applyBorder="1" applyAlignment="1" applyProtection="1">
      <alignment horizontal="center"/>
      <protection locked="0"/>
    </xf>
    <xf numFmtId="0" fontId="28" fillId="0" borderId="12" xfId="0" applyFont="1" applyBorder="1" applyAlignment="1" applyProtection="1">
      <alignment horizontal="center" vertical="center" wrapText="1"/>
      <protection hidden="1"/>
    </xf>
    <xf numFmtId="0" fontId="28" fillId="0" borderId="12" xfId="0" applyFont="1" applyBorder="1" applyAlignment="1" applyProtection="1">
      <alignment horizontal="center" vertical="center"/>
      <protection hidden="1"/>
    </xf>
    <xf numFmtId="0" fontId="28" fillId="0" borderId="12" xfId="0" applyFont="1" applyBorder="1" applyAlignment="1" applyProtection="1">
      <alignment horizontal="center" vertical="top"/>
      <protection hidden="1"/>
    </xf>
    <xf numFmtId="0" fontId="28" fillId="0" borderId="12" xfId="0" applyFont="1" applyBorder="1" applyAlignment="1" applyProtection="1">
      <alignment horizontal="center" vertical="top" wrapText="1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left" vertical="top"/>
      <protection hidden="1"/>
    </xf>
    <xf numFmtId="0" fontId="0" fillId="0" borderId="12" xfId="0" applyFont="1" applyBorder="1" applyAlignment="1" applyProtection="1">
      <alignment vertical="top" wrapText="1"/>
      <protection hidden="1"/>
    </xf>
    <xf numFmtId="1" fontId="0" fillId="10" borderId="12" xfId="0" applyNumberFormat="1" applyFont="1" applyFill="1" applyBorder="1" applyAlignment="1" applyProtection="1">
      <alignment horizontal="right"/>
      <protection locked="0"/>
    </xf>
    <xf numFmtId="1" fontId="0" fillId="1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vertical="top" wrapText="1"/>
      <protection hidden="1"/>
    </xf>
    <xf numFmtId="1" fontId="0" fillId="10" borderId="13" xfId="0" applyNumberFormat="1" applyFont="1" applyFill="1" applyBorder="1" applyAlignment="1" applyProtection="1">
      <alignment horizontal="right"/>
      <protection locked="0"/>
    </xf>
    <xf numFmtId="1" fontId="0" fillId="10" borderId="14" xfId="0" applyNumberFormat="1" applyFont="1" applyFill="1" applyBorder="1" applyAlignment="1" applyProtection="1">
      <alignment horizontal="right"/>
      <protection locked="0"/>
    </xf>
    <xf numFmtId="1" fontId="0" fillId="10" borderId="15" xfId="0" applyNumberFormat="1" applyFont="1" applyFill="1" applyBorder="1" applyAlignment="1" applyProtection="1">
      <alignment horizontal="right"/>
      <protection locked="0"/>
    </xf>
    <xf numFmtId="1" fontId="0" fillId="6" borderId="12" xfId="0" applyNumberFormat="1" applyFont="1" applyFill="1" applyBorder="1" applyAlignment="1" applyProtection="1">
      <alignment horizontal="right"/>
      <protection hidden="1"/>
    </xf>
    <xf numFmtId="0" fontId="0" fillId="0" borderId="12" xfId="0" applyFont="1" applyBorder="1" applyAlignment="1" applyProtection="1">
      <alignment horizontal="left" vertical="top" wrapText="1"/>
      <protection hidden="1"/>
    </xf>
    <xf numFmtId="2" fontId="0" fillId="6" borderId="12" xfId="0" applyNumberFormat="1" applyFont="1" applyFill="1" applyBorder="1" applyAlignment="1" applyProtection="1">
      <alignment horizontal="right"/>
      <protection hidden="1"/>
    </xf>
    <xf numFmtId="0" fontId="0" fillId="0" borderId="13" xfId="0" applyFont="1" applyBorder="1" applyAlignment="1" applyProtection="1">
      <alignment horizontal="left" vertical="top" wrapText="1"/>
      <protection hidden="1"/>
    </xf>
    <xf numFmtId="0" fontId="0" fillId="0" borderId="14" xfId="0" applyFont="1" applyBorder="1" applyAlignment="1" applyProtection="1">
      <alignment horizontal="left" vertical="top" wrapText="1"/>
      <protection hidden="1"/>
    </xf>
    <xf numFmtId="0" fontId="0" fillId="0" borderId="15" xfId="0" applyFont="1" applyBorder="1" applyAlignment="1" applyProtection="1">
      <alignment horizontal="left" vertical="top" wrapText="1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28" fillId="0" borderId="12" xfId="0" applyFont="1" applyBorder="1" applyAlignment="1" applyProtection="1">
      <alignment horizontal="left" vertical="top"/>
      <protection hidden="1"/>
    </xf>
    <xf numFmtId="0" fontId="28" fillId="0" borderId="12" xfId="0" applyFont="1" applyBorder="1" applyAlignment="1" applyProtection="1">
      <alignment vertical="top" wrapText="1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left" vertical="top"/>
      <protection hidden="1"/>
    </xf>
    <xf numFmtId="0" fontId="0" fillId="0" borderId="13" xfId="0" applyFont="1" applyBorder="1" applyAlignment="1" applyProtection="1">
      <alignment vertical="top" wrapText="1"/>
      <protection hidden="1"/>
    </xf>
    <xf numFmtId="0" fontId="0" fillId="0" borderId="14" xfId="0" applyFont="1" applyBorder="1" applyAlignment="1" applyProtection="1">
      <alignment vertical="top" wrapText="1"/>
      <protection hidden="1"/>
    </xf>
    <xf numFmtId="0" fontId="0" fillId="0" borderId="15" xfId="0" applyFont="1" applyBorder="1" applyAlignment="1" applyProtection="1">
      <alignment vertical="top" wrapText="1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28" fillId="0" borderId="16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 textRotation="90" wrapText="1"/>
      <protection hidden="1"/>
    </xf>
    <xf numFmtId="0" fontId="0" fillId="0" borderId="15" xfId="0" applyFont="1" applyBorder="1" applyAlignment="1" applyProtection="1">
      <alignment horizontal="center" vertical="center" textRotation="90" wrapText="1"/>
      <protection hidden="1"/>
    </xf>
    <xf numFmtId="0" fontId="0" fillId="0" borderId="13" xfId="0" applyFont="1" applyBorder="1" applyAlignment="1" applyProtection="1">
      <alignment horizontal="center" vertical="center" textRotation="90" wrapText="1"/>
      <protection hidden="1"/>
    </xf>
    <xf numFmtId="1" fontId="28" fillId="6" borderId="12" xfId="0" applyNumberFormat="1" applyFont="1" applyFill="1" applyBorder="1" applyAlignment="1" applyProtection="1">
      <alignment horizontal="right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top"/>
      <protection hidden="1"/>
    </xf>
    <xf numFmtId="0" fontId="0" fillId="0" borderId="15" xfId="0" applyFont="1" applyBorder="1" applyAlignment="1" applyProtection="1">
      <alignment horizontal="center" vertical="top"/>
      <protection hidden="1"/>
    </xf>
    <xf numFmtId="0" fontId="28" fillId="0" borderId="13" xfId="0" applyFont="1" applyBorder="1" applyAlignment="1" applyProtection="1">
      <alignment wrapText="1"/>
      <protection hidden="1"/>
    </xf>
    <xf numFmtId="0" fontId="28" fillId="0" borderId="14" xfId="0" applyFont="1" applyBorder="1" applyAlignment="1" applyProtection="1">
      <alignment wrapText="1"/>
      <protection hidden="1"/>
    </xf>
    <xf numFmtId="0" fontId="28" fillId="0" borderId="15" xfId="0" applyFont="1" applyBorder="1" applyAlignment="1" applyProtection="1">
      <alignment wrapText="1"/>
      <protection hidden="1"/>
    </xf>
    <xf numFmtId="0" fontId="0" fillId="0" borderId="12" xfId="0" applyFont="1" applyBorder="1" applyAlignment="1" applyProtection="1">
      <alignment vertical="top"/>
      <protection hidden="1"/>
    </xf>
    <xf numFmtId="0" fontId="28" fillId="0" borderId="13" xfId="0" applyFont="1" applyBorder="1" applyAlignment="1" applyProtection="1">
      <alignment horizontal="left" vertical="top"/>
      <protection hidden="1"/>
    </xf>
    <xf numFmtId="0" fontId="28" fillId="0" borderId="15" xfId="0" applyFont="1" applyBorder="1" applyAlignment="1" applyProtection="1">
      <alignment horizontal="left" vertical="top"/>
      <protection hidden="1"/>
    </xf>
    <xf numFmtId="0" fontId="0" fillId="1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vertical="top"/>
      <protection hidden="1"/>
    </xf>
    <xf numFmtId="174" fontId="1" fillId="10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justify" wrapText="1"/>
      <protection hidden="1"/>
    </xf>
    <xf numFmtId="0" fontId="6" fillId="10" borderId="11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13" xfId="0" applyFont="1" applyBorder="1" applyAlignment="1" applyProtection="1">
      <alignment horizontal="center" vertical="center"/>
      <protection hidden="1"/>
    </xf>
    <xf numFmtId="0" fontId="28" fillId="0" borderId="14" xfId="0" applyFont="1" applyBorder="1" applyAlignment="1" applyProtection="1">
      <alignment horizontal="center" vertical="center"/>
      <protection hidden="1"/>
    </xf>
    <xf numFmtId="0" fontId="28" fillId="0" borderId="15" xfId="0" applyFont="1" applyBorder="1" applyAlignment="1" applyProtection="1">
      <alignment horizontal="center" vertical="center"/>
      <protection hidden="1"/>
    </xf>
    <xf numFmtId="0" fontId="28" fillId="0" borderId="16" xfId="0" applyFont="1" applyBorder="1" applyAlignment="1" applyProtection="1">
      <alignment horizontal="center" vertical="center" wrapText="1"/>
      <protection hidden="1"/>
    </xf>
    <xf numFmtId="0" fontId="28" fillId="0" borderId="10" xfId="0" applyFont="1" applyBorder="1" applyAlignment="1" applyProtection="1">
      <alignment horizontal="center" vertical="center" wrapText="1"/>
      <protection hidden="1"/>
    </xf>
    <xf numFmtId="0" fontId="28" fillId="0" borderId="17" xfId="0" applyFont="1" applyBorder="1" applyAlignment="1" applyProtection="1">
      <alignment horizontal="center" vertical="center" wrapText="1"/>
      <protection hidden="1"/>
    </xf>
    <xf numFmtId="0" fontId="28" fillId="0" borderId="18" xfId="0" applyFont="1" applyBorder="1" applyAlignment="1" applyProtection="1">
      <alignment horizontal="center" vertical="center" wrapText="1"/>
      <protection hidden="1"/>
    </xf>
    <xf numFmtId="0" fontId="28" fillId="0" borderId="11" xfId="0" applyFont="1" applyBorder="1" applyAlignment="1" applyProtection="1">
      <alignment horizontal="center" vertical="center" wrapText="1"/>
      <protection hidden="1"/>
    </xf>
    <xf numFmtId="0" fontId="28" fillId="0" borderId="19" xfId="0" applyFont="1" applyBorder="1" applyAlignment="1" applyProtection="1">
      <alignment horizontal="center" vertical="center" wrapText="1"/>
      <protection hidden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85725</xdr:rowOff>
    </xdr:from>
    <xdr:to>
      <xdr:col>31</xdr:col>
      <xdr:colOff>238125</xdr:colOff>
      <xdr:row>1</xdr:row>
      <xdr:rowOff>85725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371975" y="85725"/>
          <a:ext cx="2085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Форма № 2</a:t>
          </a:r>
        </a:p>
      </xdr:txBody>
    </xdr:sp>
    <xdr:clientData/>
  </xdr:twoCellAnchor>
  <xdr:twoCellAnchor>
    <xdr:from>
      <xdr:col>16</xdr:col>
      <xdr:colOff>161925</xdr:colOff>
      <xdr:row>1</xdr:row>
      <xdr:rowOff>85725</xdr:rowOff>
    </xdr:from>
    <xdr:to>
      <xdr:col>31</xdr:col>
      <xdr:colOff>238125</xdr:colOff>
      <xdr:row>3</xdr:row>
      <xdr:rowOff>57150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3267075" y="247650"/>
          <a:ext cx="31908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Утверждена постановлением Генерального Совета ФНПРот 03.04.2017  № 6-2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0"/>
  <sheetViews>
    <sheetView tabSelected="1" zoomScalePageLayoutView="0" workbookViewId="0" topLeftCell="A28">
      <selection activeCell="Z34" sqref="Z34:AB34"/>
    </sheetView>
  </sheetViews>
  <sheetFormatPr defaultColWidth="10.33203125" defaultRowHeight="11.25"/>
  <cols>
    <col min="1" max="1" width="2.83203125" style="2" customWidth="1"/>
    <col min="2" max="2" width="2.16015625" style="2" customWidth="1"/>
    <col min="3" max="12" width="3.5" style="2" customWidth="1"/>
    <col min="13" max="13" width="3.83203125" style="2" customWidth="1"/>
    <col min="14" max="21" width="3.5" style="2" customWidth="1"/>
    <col min="22" max="22" width="2" style="2" customWidth="1"/>
    <col min="23" max="23" width="2.66015625" style="2" customWidth="1"/>
    <col min="24" max="24" width="4.5" style="2" customWidth="1"/>
    <col min="25" max="25" width="5" style="2" customWidth="1"/>
    <col min="26" max="26" width="3" style="2" customWidth="1"/>
    <col min="27" max="27" width="6.33203125" style="2" customWidth="1"/>
    <col min="28" max="28" width="2.83203125" style="2" customWidth="1"/>
    <col min="29" max="29" width="3.5" style="2" customWidth="1"/>
    <col min="30" max="30" width="4.16015625" style="2" customWidth="1"/>
    <col min="31" max="31" width="3" style="2" customWidth="1"/>
    <col min="32" max="32" width="4.83203125" style="2" customWidth="1"/>
    <col min="33" max="33" width="3.33203125" style="2" customWidth="1"/>
    <col min="34" max="16384" width="10.33203125" style="2" customWidth="1"/>
  </cols>
  <sheetData>
    <row r="1" spans="1:3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ht="3.75" customHeight="1"/>
    <row r="7" spans="1:32" ht="15.75">
      <c r="A7" s="6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2.75">
      <c r="A8" s="9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3:21" ht="18">
      <c r="M9" s="10" t="s">
        <v>2</v>
      </c>
      <c r="N9" s="10"/>
      <c r="O9" s="11"/>
      <c r="P9" s="11"/>
      <c r="Q9" s="11"/>
      <c r="R9" s="11"/>
      <c r="S9" s="12" t="s">
        <v>3</v>
      </c>
      <c r="T9" s="12"/>
      <c r="U9" s="12"/>
    </row>
    <row r="10" ht="11.25"/>
    <row r="11" spans="1:32" ht="56.25" customHeight="1">
      <c r="A11" s="13" t="s">
        <v>60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ht="17.25" customHeight="1"/>
    <row r="13" spans="1:32" ht="21.75" customHeight="1">
      <c r="A13" s="14" t="s">
        <v>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3:32" ht="12.75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3:32" ht="15.75" customHeight="1">
      <c r="C15" s="16" t="s">
        <v>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ht="11.25"/>
    <row r="17" spans="3:32" ht="12.75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3:32" ht="11.25">
      <c r="C18" s="16" t="s">
        <v>6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ht="11.25"/>
    <row r="20" spans="3:32" ht="12.75"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3:32" ht="11.25" customHeight="1">
      <c r="C21" s="16" t="s">
        <v>7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ht="11.25"/>
    <row r="23" spans="3:32" ht="12.75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3:32" ht="11.25" customHeight="1">
      <c r="C24" s="16" t="s">
        <v>8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ht="11.25"/>
    <row r="26" spans="1:32" ht="12.75">
      <c r="A26" s="1" t="s">
        <v>9</v>
      </c>
      <c r="C26" s="1"/>
      <c r="D26" s="1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7"/>
      <c r="P26" s="18" t="s">
        <v>61</v>
      </c>
      <c r="Q26" s="18"/>
      <c r="R26" s="18"/>
      <c r="S26" s="18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ht="11.25"/>
    <row r="28" ht="11.25"/>
    <row r="29" spans="1:32" ht="26.25" customHeight="1">
      <c r="A29" s="14" t="s">
        <v>10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ht="15.75" customHeight="1">
      <c r="A30" s="20" t="s">
        <v>11</v>
      </c>
      <c r="B30" s="20"/>
      <c r="C30" s="21" t="s">
        <v>12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 t="s">
        <v>13</v>
      </c>
      <c r="W30" s="21"/>
      <c r="X30" s="21"/>
      <c r="Y30" s="21"/>
      <c r="Z30" s="21" t="s">
        <v>14</v>
      </c>
      <c r="AA30" s="21"/>
      <c r="AB30" s="21"/>
      <c r="AC30" s="21"/>
      <c r="AD30" s="21"/>
      <c r="AE30" s="21"/>
      <c r="AF30" s="21"/>
    </row>
    <row r="31" spans="1:32" ht="30" customHeight="1">
      <c r="A31" s="20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2" t="s">
        <v>15</v>
      </c>
      <c r="AA31" s="22"/>
      <c r="AB31" s="22"/>
      <c r="AC31" s="23" t="s">
        <v>16</v>
      </c>
      <c r="AD31" s="23"/>
      <c r="AE31" s="23"/>
      <c r="AF31" s="23"/>
    </row>
    <row r="32" spans="1:32" ht="11.25">
      <c r="A32" s="24" t="s">
        <v>17</v>
      </c>
      <c r="B32" s="24"/>
      <c r="C32" s="24" t="s">
        <v>18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 t="s">
        <v>19</v>
      </c>
      <c r="W32" s="24"/>
      <c r="X32" s="24"/>
      <c r="Y32" s="24"/>
      <c r="Z32" s="24" t="s">
        <v>20</v>
      </c>
      <c r="AA32" s="24"/>
      <c r="AB32" s="24"/>
      <c r="AC32" s="24" t="s">
        <v>21</v>
      </c>
      <c r="AD32" s="24"/>
      <c r="AE32" s="24"/>
      <c r="AF32" s="24"/>
    </row>
    <row r="33" spans="1:32" ht="20.25" customHeight="1">
      <c r="A33" s="25" t="s">
        <v>17</v>
      </c>
      <c r="B33" s="25"/>
      <c r="C33" s="26" t="s">
        <v>22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1:32" ht="20.25" customHeight="1">
      <c r="A34" s="25" t="s">
        <v>18</v>
      </c>
      <c r="B34" s="25"/>
      <c r="C34" s="26" t="s">
        <v>23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30"/>
      <c r="W34" s="31"/>
      <c r="X34" s="31"/>
      <c r="Y34" s="32"/>
      <c r="Z34" s="28"/>
      <c r="AA34" s="28"/>
      <c r="AB34" s="28"/>
      <c r="AC34" s="28"/>
      <c r="AD34" s="28"/>
      <c r="AE34" s="28"/>
      <c r="AF34" s="28"/>
    </row>
    <row r="35" spans="1:32" ht="18.75" customHeight="1">
      <c r="A35" s="25" t="s">
        <v>19</v>
      </c>
      <c r="B35" s="25"/>
      <c r="C35" s="29" t="s">
        <v>87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ht="19.5" customHeight="1">
      <c r="A36" s="25" t="s">
        <v>20</v>
      </c>
      <c r="B36" s="25"/>
      <c r="C36" s="29" t="s">
        <v>64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ht="18" customHeight="1">
      <c r="A37" s="25" t="s">
        <v>21</v>
      </c>
      <c r="B37" s="25"/>
      <c r="C37" s="26" t="s">
        <v>23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ht="18.75" customHeight="1">
      <c r="A38" s="25" t="s">
        <v>24</v>
      </c>
      <c r="B38" s="25"/>
      <c r="C38" s="29" t="s">
        <v>88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ht="20.25" customHeight="1">
      <c r="A39" s="25" t="s">
        <v>25</v>
      </c>
      <c r="B39" s="25"/>
      <c r="C39" s="29" t="s">
        <v>63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3">
        <f>SUM(П20103,П20403)</f>
        <v>0</v>
      </c>
      <c r="W39" s="33">
        <v>288</v>
      </c>
      <c r="X39" s="33">
        <v>288</v>
      </c>
      <c r="Y39" s="33">
        <v>288</v>
      </c>
      <c r="Z39" s="33">
        <f>SUM(П20104,П20404)</f>
        <v>0</v>
      </c>
      <c r="AA39" s="33">
        <v>215</v>
      </c>
      <c r="AB39" s="33">
        <v>215</v>
      </c>
      <c r="AC39" s="33">
        <f>SUM(П20105,П20405)</f>
        <v>0</v>
      </c>
      <c r="AD39" s="33">
        <v>72</v>
      </c>
      <c r="AE39" s="33">
        <v>72</v>
      </c>
      <c r="AF39" s="33">
        <v>72</v>
      </c>
    </row>
    <row r="40" spans="1:32" ht="17.25" customHeight="1">
      <c r="A40" s="25" t="s">
        <v>26</v>
      </c>
      <c r="B40" s="25"/>
      <c r="C40" s="26" t="s">
        <v>23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33">
        <f>SUM(П20203,П20503)</f>
        <v>0</v>
      </c>
      <c r="W40" s="33">
        <v>288</v>
      </c>
      <c r="X40" s="33">
        <v>288</v>
      </c>
      <c r="Y40" s="33">
        <v>288</v>
      </c>
      <c r="Z40" s="33">
        <f>SUM(П20204,П20504)</f>
        <v>0</v>
      </c>
      <c r="AA40" s="33">
        <v>215</v>
      </c>
      <c r="AB40" s="33">
        <v>215</v>
      </c>
      <c r="AC40" s="33">
        <f>SUM(П20205,П20505)</f>
        <v>0</v>
      </c>
      <c r="AD40" s="33">
        <v>72</v>
      </c>
      <c r="AE40" s="33">
        <v>72</v>
      </c>
      <c r="AF40" s="33">
        <v>72</v>
      </c>
    </row>
    <row r="41" spans="1:32" ht="18.75" customHeight="1">
      <c r="A41" s="25" t="s">
        <v>27</v>
      </c>
      <c r="B41" s="25"/>
      <c r="C41" s="34" t="s">
        <v>28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5">
        <f>IF(AND(П20703=0),0,ROUND(100*П20803/П20703,2))</f>
        <v>0</v>
      </c>
      <c r="W41" s="35">
        <v>100</v>
      </c>
      <c r="X41" s="35">
        <v>100</v>
      </c>
      <c r="Y41" s="35">
        <v>100</v>
      </c>
      <c r="Z41" s="35">
        <f>IF(AND(П20704=0),0,ROUND(100*П20804/П20704,2))</f>
        <v>0</v>
      </c>
      <c r="AA41" s="35">
        <v>74.65</v>
      </c>
      <c r="AB41" s="35">
        <v>74.65</v>
      </c>
      <c r="AC41" s="35">
        <f>IF(AND(П20705=0),0,ROUND(100*П20805/П20705,2))</f>
        <v>0</v>
      </c>
      <c r="AD41" s="35">
        <v>25</v>
      </c>
      <c r="AE41" s="35">
        <v>25</v>
      </c>
      <c r="AF41" s="35">
        <v>25</v>
      </c>
    </row>
    <row r="42" spans="1:32" ht="18.75" customHeight="1">
      <c r="A42" s="25" t="s">
        <v>29</v>
      </c>
      <c r="B42" s="25"/>
      <c r="C42" s="29" t="s">
        <v>30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ht="17.25" customHeight="1">
      <c r="A43" s="25" t="s">
        <v>31</v>
      </c>
      <c r="B43" s="25"/>
      <c r="C43" s="29" t="s">
        <v>62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8" customHeight="1">
      <c r="A44" s="25" t="s">
        <v>32</v>
      </c>
      <c r="B44" s="25"/>
      <c r="C44" s="36" t="s">
        <v>33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8"/>
      <c r="V44" s="33">
        <f>SUM(П20803,П21003,П21103)</f>
        <v>0</v>
      </c>
      <c r="W44" s="33"/>
      <c r="X44" s="33"/>
      <c r="Y44" s="33"/>
      <c r="Z44" s="33">
        <f>SUM(П20804,П21004,П21104)</f>
        <v>0</v>
      </c>
      <c r="AA44" s="33"/>
      <c r="AB44" s="33"/>
      <c r="AC44" s="33">
        <f>SUM(П20805,П21005,П21105)</f>
        <v>0</v>
      </c>
      <c r="AD44" s="33"/>
      <c r="AE44" s="33"/>
      <c r="AF44" s="33"/>
    </row>
    <row r="45" spans="1:32" ht="18" customHeight="1">
      <c r="A45" s="25" t="s">
        <v>34</v>
      </c>
      <c r="B45" s="25"/>
      <c r="C45" s="29" t="s">
        <v>35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 ht="18.75" customHeight="1">
      <c r="A46" s="25" t="s">
        <v>36</v>
      </c>
      <c r="B46" s="25"/>
      <c r="C46" s="29" t="s">
        <v>37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1:32" ht="18.75" customHeight="1">
      <c r="A47" s="25" t="s">
        <v>38</v>
      </c>
      <c r="B47" s="25"/>
      <c r="C47" s="29" t="s">
        <v>39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8"/>
      <c r="W47" s="28"/>
      <c r="X47" s="28"/>
      <c r="Y47" s="28"/>
      <c r="Z47" s="39" t="s">
        <v>40</v>
      </c>
      <c r="AA47" s="39"/>
      <c r="AB47" s="39"/>
      <c r="AC47" s="39" t="s">
        <v>40</v>
      </c>
      <c r="AD47" s="39"/>
      <c r="AE47" s="39"/>
      <c r="AF47" s="39"/>
    </row>
    <row r="48" ht="2.25" customHeight="1"/>
    <row r="49" spans="1:32" ht="18.75" customHeight="1">
      <c r="A49" s="14" t="s">
        <v>41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:32" ht="12" customHeight="1">
      <c r="A50" s="20" t="s">
        <v>11</v>
      </c>
      <c r="B50" s="20"/>
      <c r="C50" s="21" t="s">
        <v>12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 t="s">
        <v>13</v>
      </c>
      <c r="W50" s="21"/>
      <c r="X50" s="21"/>
      <c r="Y50" s="21"/>
      <c r="Z50" s="21" t="s">
        <v>14</v>
      </c>
      <c r="AA50" s="21"/>
      <c r="AB50" s="21"/>
      <c r="AC50" s="21"/>
      <c r="AD50" s="21"/>
      <c r="AE50" s="21"/>
      <c r="AF50" s="21"/>
    </row>
    <row r="51" spans="1:32" ht="30" customHeight="1">
      <c r="A51" s="20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2" t="s">
        <v>15</v>
      </c>
      <c r="AA51" s="22"/>
      <c r="AB51" s="22"/>
      <c r="AC51" s="23" t="s">
        <v>16</v>
      </c>
      <c r="AD51" s="23"/>
      <c r="AE51" s="23"/>
      <c r="AF51" s="23"/>
    </row>
    <row r="52" spans="1:32" ht="11.25">
      <c r="A52" s="42" t="s">
        <v>17</v>
      </c>
      <c r="B52" s="43"/>
      <c r="C52" s="39" t="s">
        <v>18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 t="s">
        <v>19</v>
      </c>
      <c r="W52" s="39"/>
      <c r="X52" s="39"/>
      <c r="Y52" s="39"/>
      <c r="Z52" s="39" t="s">
        <v>20</v>
      </c>
      <c r="AA52" s="39"/>
      <c r="AB52" s="39"/>
      <c r="AC52" s="39" t="s">
        <v>21</v>
      </c>
      <c r="AD52" s="39"/>
      <c r="AE52" s="39"/>
      <c r="AF52" s="39"/>
    </row>
    <row r="53" spans="1:32" ht="15.75" customHeight="1">
      <c r="A53" s="40" t="s">
        <v>17</v>
      </c>
      <c r="B53" s="40"/>
      <c r="C53" s="41" t="s">
        <v>42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</row>
    <row r="54" spans="1:32" ht="33" customHeight="1">
      <c r="A54" s="44">
        <v>1.1</v>
      </c>
      <c r="B54" s="44"/>
      <c r="C54" s="45" t="s">
        <v>69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7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2" ht="15.75" customHeight="1">
      <c r="A55" s="44">
        <v>1.2</v>
      </c>
      <c r="B55" s="44"/>
      <c r="C55" s="29" t="s">
        <v>65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</row>
    <row r="56" spans="1:32" ht="15.75" customHeight="1">
      <c r="A56" s="40">
        <v>2</v>
      </c>
      <c r="B56" s="40"/>
      <c r="C56" s="41" t="s">
        <v>43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1:32" ht="25.5" customHeight="1">
      <c r="A57" s="44">
        <v>2.1</v>
      </c>
      <c r="B57" s="44"/>
      <c r="C57" s="29" t="s">
        <v>70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</row>
    <row r="58" spans="1:32" ht="15.75" customHeight="1">
      <c r="A58" s="40">
        <v>3</v>
      </c>
      <c r="B58" s="40"/>
      <c r="C58" s="41" t="s">
        <v>44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</row>
    <row r="59" spans="1:32" ht="15" customHeight="1">
      <c r="A59" s="44">
        <v>3.1</v>
      </c>
      <c r="B59" s="44"/>
      <c r="C59" s="29" t="s">
        <v>71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1:32" ht="15.75" customHeight="1">
      <c r="A60" s="44">
        <v>4</v>
      </c>
      <c r="B60" s="44"/>
      <c r="C60" s="41" t="s">
        <v>45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</row>
    <row r="61" spans="1:32" ht="15.75" customHeight="1">
      <c r="A61" s="40">
        <v>5</v>
      </c>
      <c r="B61" s="40"/>
      <c r="C61" s="41" t="s">
        <v>66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</row>
    <row r="62" spans="1:32" ht="24.75" customHeight="1">
      <c r="A62" s="44">
        <v>5.1</v>
      </c>
      <c r="B62" s="44"/>
      <c r="C62" s="34" t="s">
        <v>67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</row>
    <row r="63" spans="1:32" ht="15.75" customHeight="1">
      <c r="A63" s="40">
        <v>6</v>
      </c>
      <c r="B63" s="40"/>
      <c r="C63" s="41" t="s">
        <v>68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</row>
    <row r="64" spans="1:32" ht="15.75" customHeight="1">
      <c r="A64" s="40">
        <v>7</v>
      </c>
      <c r="B64" s="40"/>
      <c r="C64" s="41" t="s">
        <v>46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</row>
    <row r="65" spans="1:32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39" customHeight="1">
      <c r="A66" s="51" t="s">
        <v>72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</row>
    <row r="67" spans="1:32" ht="18" customHeight="1">
      <c r="A67" s="20" t="s">
        <v>11</v>
      </c>
      <c r="B67" s="20"/>
      <c r="C67" s="52" t="s">
        <v>12</v>
      </c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77" t="s">
        <v>74</v>
      </c>
      <c r="P67" s="78"/>
      <c r="Q67" s="78"/>
      <c r="R67" s="79"/>
      <c r="S67" s="74" t="s">
        <v>73</v>
      </c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6"/>
    </row>
    <row r="68" spans="1:32" ht="117.75" customHeight="1">
      <c r="A68" s="20"/>
      <c r="B68" s="20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80"/>
      <c r="P68" s="81"/>
      <c r="Q68" s="81"/>
      <c r="R68" s="82"/>
      <c r="S68" s="53" t="s">
        <v>75</v>
      </c>
      <c r="T68" s="53"/>
      <c r="U68" s="53"/>
      <c r="V68" s="53"/>
      <c r="W68" s="54"/>
      <c r="X68" s="55" t="s">
        <v>76</v>
      </c>
      <c r="Y68" s="53"/>
      <c r="Z68" s="53"/>
      <c r="AA68" s="54"/>
      <c r="AB68" s="55" t="s">
        <v>77</v>
      </c>
      <c r="AC68" s="53"/>
      <c r="AD68" s="53"/>
      <c r="AE68" s="53"/>
      <c r="AF68" s="54"/>
    </row>
    <row r="69" spans="1:32" ht="13.5" customHeight="1">
      <c r="A69" s="39" t="s">
        <v>17</v>
      </c>
      <c r="B69" s="39"/>
      <c r="C69" s="57" t="s">
        <v>18</v>
      </c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39" t="s">
        <v>19</v>
      </c>
      <c r="P69" s="39"/>
      <c r="Q69" s="39"/>
      <c r="R69" s="39"/>
      <c r="S69" s="39" t="s">
        <v>20</v>
      </c>
      <c r="T69" s="39"/>
      <c r="U69" s="39"/>
      <c r="V69" s="39"/>
      <c r="W69" s="39"/>
      <c r="X69" s="39" t="s">
        <v>21</v>
      </c>
      <c r="Y69" s="39"/>
      <c r="Z69" s="39"/>
      <c r="AA69" s="39"/>
      <c r="AB69" s="39" t="s">
        <v>24</v>
      </c>
      <c r="AC69" s="39"/>
      <c r="AD69" s="39"/>
      <c r="AE69" s="39"/>
      <c r="AF69" s="39"/>
    </row>
    <row r="70" spans="1:32" ht="27" customHeight="1">
      <c r="A70" s="64" t="s">
        <v>17</v>
      </c>
      <c r="B70" s="65"/>
      <c r="C70" s="60" t="s">
        <v>78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2"/>
      <c r="O70" s="56">
        <f>SUM(П40113,П40123,П40133)</f>
        <v>0</v>
      </c>
      <c r="P70" s="56">
        <v>0</v>
      </c>
      <c r="Q70" s="56">
        <v>0</v>
      </c>
      <c r="R70" s="56">
        <v>0</v>
      </c>
      <c r="S70" s="56">
        <f>SUM(П40114,П40124,П40134)</f>
        <v>0</v>
      </c>
      <c r="T70" s="56">
        <v>0</v>
      </c>
      <c r="U70" s="56">
        <v>0</v>
      </c>
      <c r="V70" s="56">
        <v>0</v>
      </c>
      <c r="W70" s="56">
        <v>0</v>
      </c>
      <c r="X70" s="56">
        <f>SUM(П40115,П40125,П40135)</f>
        <v>0</v>
      </c>
      <c r="Y70" s="56">
        <v>0</v>
      </c>
      <c r="Z70" s="56">
        <v>0</v>
      </c>
      <c r="AA70" s="56">
        <v>0</v>
      </c>
      <c r="AB70" s="56">
        <f>SUM(П40116,П40126,П40136)</f>
        <v>0</v>
      </c>
      <c r="AC70" s="56">
        <v>0</v>
      </c>
      <c r="AD70" s="56">
        <v>0</v>
      </c>
      <c r="AE70" s="56">
        <v>0</v>
      </c>
      <c r="AF70" s="56">
        <v>0</v>
      </c>
    </row>
    <row r="71" spans="1:32" ht="11.25" customHeight="1">
      <c r="A71" s="58"/>
      <c r="B71" s="59"/>
      <c r="C71" s="44" t="s">
        <v>47</v>
      </c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8" t="s">
        <v>40</v>
      </c>
      <c r="P71" s="49"/>
      <c r="Q71" s="49"/>
      <c r="R71" s="50"/>
      <c r="S71" s="48" t="s">
        <v>40</v>
      </c>
      <c r="T71" s="49"/>
      <c r="U71" s="49"/>
      <c r="V71" s="49"/>
      <c r="W71" s="50"/>
      <c r="X71" s="48" t="s">
        <v>40</v>
      </c>
      <c r="Y71" s="49"/>
      <c r="Z71" s="49"/>
      <c r="AA71" s="50"/>
      <c r="AB71" s="48" t="s">
        <v>40</v>
      </c>
      <c r="AC71" s="49"/>
      <c r="AD71" s="49"/>
      <c r="AE71" s="49"/>
      <c r="AF71" s="50"/>
    </row>
    <row r="72" spans="1:32" ht="22.5" customHeight="1">
      <c r="A72" s="44">
        <v>1.1</v>
      </c>
      <c r="B72" s="44"/>
      <c r="C72" s="45" t="s">
        <v>79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7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</row>
    <row r="73" spans="1:32" ht="24" customHeight="1">
      <c r="A73" s="44">
        <v>1.2</v>
      </c>
      <c r="B73" s="44"/>
      <c r="C73" s="29" t="s">
        <v>80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</row>
    <row r="74" spans="1:32" ht="15.75" customHeight="1">
      <c r="A74" s="44">
        <v>1.3</v>
      </c>
      <c r="B74" s="44"/>
      <c r="C74" s="63" t="s">
        <v>81</v>
      </c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</row>
    <row r="75" spans="1:32" ht="24" customHeight="1">
      <c r="A75" s="64">
        <v>2</v>
      </c>
      <c r="B75" s="65"/>
      <c r="C75" s="60" t="s">
        <v>82</v>
      </c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2"/>
      <c r="O75" s="56">
        <f>SUM(П40213,П40223,П40233,П40243,П40253)</f>
        <v>0</v>
      </c>
      <c r="P75" s="56">
        <v>7</v>
      </c>
      <c r="Q75" s="56">
        <v>7</v>
      </c>
      <c r="R75" s="56">
        <v>7</v>
      </c>
      <c r="S75" s="56">
        <f>SUM(П40214,П40224,П40234,П40244,П40254)</f>
        <v>0</v>
      </c>
      <c r="T75" s="56">
        <v>7</v>
      </c>
      <c r="U75" s="56">
        <v>7</v>
      </c>
      <c r="V75" s="56">
        <v>7</v>
      </c>
      <c r="W75" s="56">
        <v>7</v>
      </c>
      <c r="X75" s="56">
        <f>SUM(П40215,П40225,П40235,П40245,П40255)</f>
        <v>0</v>
      </c>
      <c r="Y75" s="56">
        <v>0</v>
      </c>
      <c r="Z75" s="56">
        <v>0</v>
      </c>
      <c r="AA75" s="56">
        <v>0</v>
      </c>
      <c r="AB75" s="56">
        <f>SUM(П40216,П40226,П40236,П40246,П40256)</f>
        <v>0</v>
      </c>
      <c r="AC75" s="56">
        <v>0</v>
      </c>
      <c r="AD75" s="56">
        <v>0</v>
      </c>
      <c r="AE75" s="56">
        <v>0</v>
      </c>
      <c r="AF75" s="56">
        <v>0</v>
      </c>
    </row>
    <row r="76" spans="1:32" ht="11.25" customHeight="1">
      <c r="A76" s="58"/>
      <c r="B76" s="59"/>
      <c r="C76" s="44" t="s">
        <v>47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8" t="s">
        <v>40</v>
      </c>
      <c r="P76" s="49"/>
      <c r="Q76" s="49"/>
      <c r="R76" s="50"/>
      <c r="S76" s="48" t="s">
        <v>40</v>
      </c>
      <c r="T76" s="49"/>
      <c r="U76" s="49"/>
      <c r="V76" s="49"/>
      <c r="W76" s="50"/>
      <c r="X76" s="48" t="s">
        <v>40</v>
      </c>
      <c r="Y76" s="49"/>
      <c r="Z76" s="49"/>
      <c r="AA76" s="50"/>
      <c r="AB76" s="48" t="s">
        <v>40</v>
      </c>
      <c r="AC76" s="49"/>
      <c r="AD76" s="49"/>
      <c r="AE76" s="49"/>
      <c r="AF76" s="50"/>
    </row>
    <row r="77" spans="1:32" ht="21" customHeight="1">
      <c r="A77" s="44">
        <v>2.1</v>
      </c>
      <c r="B77" s="44"/>
      <c r="C77" s="29" t="s">
        <v>79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</row>
    <row r="78" spans="1:32" ht="24.75" customHeight="1">
      <c r="A78" s="44">
        <v>2.2</v>
      </c>
      <c r="B78" s="44"/>
      <c r="C78" s="29" t="s">
        <v>84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</row>
    <row r="79" spans="1:32" ht="15.75" customHeight="1">
      <c r="A79" s="44">
        <v>2.3</v>
      </c>
      <c r="B79" s="44"/>
      <c r="C79" s="29" t="s">
        <v>85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</row>
    <row r="80" spans="1:32" ht="24" customHeight="1">
      <c r="A80" s="44">
        <v>2.4</v>
      </c>
      <c r="B80" s="44"/>
      <c r="C80" s="29" t="s">
        <v>86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</row>
    <row r="81" spans="1:32" ht="15.75" customHeight="1">
      <c r="A81" s="44">
        <v>2.5</v>
      </c>
      <c r="B81" s="44"/>
      <c r="C81" s="29" t="s">
        <v>83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</row>
    <row r="82" ht="11.25">
      <c r="S82" s="2" t="s">
        <v>59</v>
      </c>
    </row>
    <row r="83" spans="1:26" s="8" customFormat="1" ht="15.75" customHeight="1">
      <c r="A83" s="72" t="s">
        <v>48</v>
      </c>
      <c r="B83" s="72"/>
      <c r="C83" s="72"/>
      <c r="D83" s="72"/>
      <c r="E83" s="73" t="s">
        <v>49</v>
      </c>
      <c r="F83" s="73"/>
      <c r="G83" s="73"/>
      <c r="H83" s="73"/>
      <c r="I83" s="73"/>
      <c r="J83" s="73"/>
      <c r="K83" s="73"/>
      <c r="L83" s="73"/>
      <c r="M83" s="73"/>
      <c r="N83" s="66"/>
      <c r="O83" s="66"/>
      <c r="P83" s="66"/>
      <c r="Q83" s="8" t="s">
        <v>50</v>
      </c>
      <c r="V83" s="66"/>
      <c r="W83" s="66"/>
      <c r="X83" s="66"/>
      <c r="Y83" s="69" t="s">
        <v>51</v>
      </c>
      <c r="Z83" s="69"/>
    </row>
    <row r="84" spans="1:32" s="8" customFormat="1" ht="16.5" customHeight="1">
      <c r="A84" s="70" t="s">
        <v>58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</row>
    <row r="85" spans="1:17" s="8" customFormat="1" ht="11.25">
      <c r="A85" s="8" t="s">
        <v>52</v>
      </c>
      <c r="N85" s="66"/>
      <c r="O85" s="66"/>
      <c r="P85" s="66"/>
      <c r="Q85" s="8" t="s">
        <v>53</v>
      </c>
    </row>
    <row r="86" ht="23.25" customHeight="1"/>
    <row r="87" spans="3:31" ht="15.75" customHeight="1">
      <c r="C87" s="1" t="s">
        <v>54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X87" s="71"/>
      <c r="Y87" s="71"/>
      <c r="Z87" s="71"/>
      <c r="AA87" s="71"/>
      <c r="AB87" s="71"/>
      <c r="AC87" s="71"/>
      <c r="AD87" s="71"/>
      <c r="AE87" s="71"/>
    </row>
    <row r="88" spans="17:31" ht="11.25">
      <c r="Q88" s="16" t="s">
        <v>55</v>
      </c>
      <c r="R88" s="16"/>
      <c r="S88" s="16"/>
      <c r="T88" s="16"/>
      <c r="U88" s="16"/>
      <c r="V88" s="16"/>
      <c r="X88" s="67" t="s">
        <v>56</v>
      </c>
      <c r="Y88" s="67"/>
      <c r="Z88" s="67"/>
      <c r="AA88" s="67"/>
      <c r="AB88" s="67"/>
      <c r="AC88" s="67"/>
      <c r="AD88" s="67"/>
      <c r="AE88" s="67"/>
    </row>
    <row r="89" ht="11.25"/>
    <row r="90" spans="3:27" ht="12.75">
      <c r="C90" s="1" t="s">
        <v>57</v>
      </c>
      <c r="I90" s="68"/>
      <c r="J90" s="68"/>
      <c r="K90" s="68"/>
      <c r="L90" s="68"/>
      <c r="M90" s="68"/>
      <c r="N90" s="68"/>
      <c r="O90" s="68"/>
      <c r="P90" s="68"/>
      <c r="R90" s="4"/>
      <c r="S90" s="4"/>
      <c r="T90" s="4"/>
      <c r="U90" s="4"/>
      <c r="V90" s="5"/>
      <c r="W90" s="5"/>
      <c r="X90" s="5"/>
      <c r="Y90" s="5"/>
      <c r="Z90" s="5"/>
      <c r="AA90" s="5"/>
    </row>
    <row r="91" ht="11.25"/>
    <row r="92" ht="11.25"/>
  </sheetData>
  <sheetProtection password="CF42" sheet="1" objects="1" scenarios="1"/>
  <mergeCells count="273">
    <mergeCell ref="AC59:AF59"/>
    <mergeCell ref="S67:AF67"/>
    <mergeCell ref="O67:R68"/>
    <mergeCell ref="A70:B70"/>
    <mergeCell ref="A59:B59"/>
    <mergeCell ref="C59:U59"/>
    <mergeCell ref="V59:Y59"/>
    <mergeCell ref="Z59:AB59"/>
    <mergeCell ref="X69:AA69"/>
    <mergeCell ref="AB69:AF69"/>
    <mergeCell ref="Q88:V88"/>
    <mergeCell ref="X88:AE88"/>
    <mergeCell ref="I90:P90"/>
    <mergeCell ref="Y83:Z83"/>
    <mergeCell ref="A84:AF84"/>
    <mergeCell ref="N85:P85"/>
    <mergeCell ref="X87:AE87"/>
    <mergeCell ref="A83:D83"/>
    <mergeCell ref="E83:M83"/>
    <mergeCell ref="N83:P83"/>
    <mergeCell ref="V83:X83"/>
    <mergeCell ref="X81:AA81"/>
    <mergeCell ref="AB81:AF81"/>
    <mergeCell ref="A81:B81"/>
    <mergeCell ref="C81:N81"/>
    <mergeCell ref="O81:R81"/>
    <mergeCell ref="S81:W81"/>
    <mergeCell ref="X79:AA79"/>
    <mergeCell ref="S79:W79"/>
    <mergeCell ref="AB79:AF79"/>
    <mergeCell ref="A80:B80"/>
    <mergeCell ref="C80:N80"/>
    <mergeCell ref="O80:R80"/>
    <mergeCell ref="S80:W80"/>
    <mergeCell ref="X80:AA80"/>
    <mergeCell ref="AB80:AF80"/>
    <mergeCell ref="A79:B79"/>
    <mergeCell ref="C79:N79"/>
    <mergeCell ref="O79:R79"/>
    <mergeCell ref="O78:R78"/>
    <mergeCell ref="S78:W78"/>
    <mergeCell ref="A78:B78"/>
    <mergeCell ref="C78:N78"/>
    <mergeCell ref="X77:AA77"/>
    <mergeCell ref="AB77:AF77"/>
    <mergeCell ref="X78:AA78"/>
    <mergeCell ref="AB78:AF78"/>
    <mergeCell ref="O77:R77"/>
    <mergeCell ref="S77:W77"/>
    <mergeCell ref="A77:B77"/>
    <mergeCell ref="C77:N77"/>
    <mergeCell ref="A76:B76"/>
    <mergeCell ref="O76:R76"/>
    <mergeCell ref="C76:N76"/>
    <mergeCell ref="C75:N75"/>
    <mergeCell ref="O75:R75"/>
    <mergeCell ref="AB74:AF74"/>
    <mergeCell ref="A74:B74"/>
    <mergeCell ref="C74:N74"/>
    <mergeCell ref="A75:B75"/>
    <mergeCell ref="O74:R74"/>
    <mergeCell ref="X75:AA75"/>
    <mergeCell ref="AB75:AF75"/>
    <mergeCell ref="S75:W75"/>
    <mergeCell ref="A73:B73"/>
    <mergeCell ref="C73:N73"/>
    <mergeCell ref="O73:R73"/>
    <mergeCell ref="S73:W73"/>
    <mergeCell ref="A72:B72"/>
    <mergeCell ref="C72:N72"/>
    <mergeCell ref="O72:R72"/>
    <mergeCell ref="S72:W72"/>
    <mergeCell ref="C70:N70"/>
    <mergeCell ref="O70:R70"/>
    <mergeCell ref="S70:W70"/>
    <mergeCell ref="X70:AA70"/>
    <mergeCell ref="AB70:AF70"/>
    <mergeCell ref="C71:N71"/>
    <mergeCell ref="A69:B69"/>
    <mergeCell ref="C69:N69"/>
    <mergeCell ref="O69:R69"/>
    <mergeCell ref="S69:W69"/>
    <mergeCell ref="A71:B71"/>
    <mergeCell ref="O71:R71"/>
    <mergeCell ref="S71:W71"/>
    <mergeCell ref="X71:AA71"/>
    <mergeCell ref="A66:AF66"/>
    <mergeCell ref="A67:B68"/>
    <mergeCell ref="C67:N68"/>
    <mergeCell ref="S68:W68"/>
    <mergeCell ref="X68:AA68"/>
    <mergeCell ref="AB68:AF68"/>
    <mergeCell ref="AB71:AF71"/>
    <mergeCell ref="S76:W76"/>
    <mergeCell ref="X76:AA76"/>
    <mergeCell ref="AB76:AF76"/>
    <mergeCell ref="S74:W74"/>
    <mergeCell ref="X72:AA72"/>
    <mergeCell ref="AB72:AF72"/>
    <mergeCell ref="X73:AA73"/>
    <mergeCell ref="AB73:AF73"/>
    <mergeCell ref="X74:AA74"/>
    <mergeCell ref="AC63:AF63"/>
    <mergeCell ref="A64:B64"/>
    <mergeCell ref="C64:U64"/>
    <mergeCell ref="V64:Y64"/>
    <mergeCell ref="Z64:AB64"/>
    <mergeCell ref="AC64:AF64"/>
    <mergeCell ref="A63:B63"/>
    <mergeCell ref="C63:U63"/>
    <mergeCell ref="V63:Y63"/>
    <mergeCell ref="Z63:AB63"/>
    <mergeCell ref="AC61:AF61"/>
    <mergeCell ref="A62:B62"/>
    <mergeCell ref="C62:U62"/>
    <mergeCell ref="V62:Y62"/>
    <mergeCell ref="Z62:AB62"/>
    <mergeCell ref="AC62:AF62"/>
    <mergeCell ref="A61:B61"/>
    <mergeCell ref="C61:U61"/>
    <mergeCell ref="V61:Y61"/>
    <mergeCell ref="Z61:AB61"/>
    <mergeCell ref="AC58:AF58"/>
    <mergeCell ref="A60:B60"/>
    <mergeCell ref="C60:U60"/>
    <mergeCell ref="V60:Y60"/>
    <mergeCell ref="Z60:AB60"/>
    <mergeCell ref="AC60:AF60"/>
    <mergeCell ref="A58:B58"/>
    <mergeCell ref="C58:U58"/>
    <mergeCell ref="V58:Y58"/>
    <mergeCell ref="Z58:AB58"/>
    <mergeCell ref="AC56:AF56"/>
    <mergeCell ref="A57:B57"/>
    <mergeCell ref="C57:U57"/>
    <mergeCell ref="V57:Y57"/>
    <mergeCell ref="Z57:AB57"/>
    <mergeCell ref="AC57:AF57"/>
    <mergeCell ref="A56:B56"/>
    <mergeCell ref="C56:U56"/>
    <mergeCell ref="V56:Y56"/>
    <mergeCell ref="Z56:AB56"/>
    <mergeCell ref="AC54:AF54"/>
    <mergeCell ref="A55:B55"/>
    <mergeCell ref="C55:U55"/>
    <mergeCell ref="V55:Y55"/>
    <mergeCell ref="Z55:AB55"/>
    <mergeCell ref="AC55:AF55"/>
    <mergeCell ref="A54:B54"/>
    <mergeCell ref="C54:U54"/>
    <mergeCell ref="V54:Y54"/>
    <mergeCell ref="Z54:AB54"/>
    <mergeCell ref="AC52:AF52"/>
    <mergeCell ref="A53:B53"/>
    <mergeCell ref="C53:U53"/>
    <mergeCell ref="V53:Y53"/>
    <mergeCell ref="Z53:AB53"/>
    <mergeCell ref="AC53:AF53"/>
    <mergeCell ref="A52:B52"/>
    <mergeCell ref="C52:U52"/>
    <mergeCell ref="V52:Y52"/>
    <mergeCell ref="Z52:AB52"/>
    <mergeCell ref="A49:AF49"/>
    <mergeCell ref="A50:B51"/>
    <mergeCell ref="C50:U51"/>
    <mergeCell ref="V50:Y51"/>
    <mergeCell ref="Z50:AF50"/>
    <mergeCell ref="Z51:AB51"/>
    <mergeCell ref="AC51:AF51"/>
    <mergeCell ref="AC46:AF46"/>
    <mergeCell ref="A47:B47"/>
    <mergeCell ref="C47:U47"/>
    <mergeCell ref="V47:Y47"/>
    <mergeCell ref="Z47:AB47"/>
    <mergeCell ref="AC47:AF47"/>
    <mergeCell ref="A46:B46"/>
    <mergeCell ref="C46:U46"/>
    <mergeCell ref="V46:Y46"/>
    <mergeCell ref="Z46:AB46"/>
    <mergeCell ref="AC44:AF44"/>
    <mergeCell ref="A45:B45"/>
    <mergeCell ref="C45:U45"/>
    <mergeCell ref="V45:Y45"/>
    <mergeCell ref="Z45:AB45"/>
    <mergeCell ref="AC45:AF45"/>
    <mergeCell ref="A44:B44"/>
    <mergeCell ref="C44:U44"/>
    <mergeCell ref="V44:Y44"/>
    <mergeCell ref="Z44:AB44"/>
    <mergeCell ref="AC42:AF42"/>
    <mergeCell ref="A43:B43"/>
    <mergeCell ref="C43:U43"/>
    <mergeCell ref="V43:Y43"/>
    <mergeCell ref="Z43:AB43"/>
    <mergeCell ref="AC43:AF43"/>
    <mergeCell ref="A42:B42"/>
    <mergeCell ref="C42:U42"/>
    <mergeCell ref="V42:Y42"/>
    <mergeCell ref="Z42:AB42"/>
    <mergeCell ref="AC40:AF40"/>
    <mergeCell ref="A41:B41"/>
    <mergeCell ref="C41:U41"/>
    <mergeCell ref="V41:Y41"/>
    <mergeCell ref="Z41:AB41"/>
    <mergeCell ref="AC41:AF41"/>
    <mergeCell ref="A40:B40"/>
    <mergeCell ref="C40:U40"/>
    <mergeCell ref="V40:Y40"/>
    <mergeCell ref="Z40:AB40"/>
    <mergeCell ref="AC38:AF38"/>
    <mergeCell ref="A39:B39"/>
    <mergeCell ref="C39:U39"/>
    <mergeCell ref="V39:Y39"/>
    <mergeCell ref="Z39:AB39"/>
    <mergeCell ref="AC39:AF39"/>
    <mergeCell ref="A38:B38"/>
    <mergeCell ref="C38:U38"/>
    <mergeCell ref="V38:Y38"/>
    <mergeCell ref="Z38:AB38"/>
    <mergeCell ref="AC36:AF36"/>
    <mergeCell ref="A37:B37"/>
    <mergeCell ref="C37:U37"/>
    <mergeCell ref="V37:Y37"/>
    <mergeCell ref="Z37:AB37"/>
    <mergeCell ref="AC37:AF37"/>
    <mergeCell ref="A36:B36"/>
    <mergeCell ref="C36:U36"/>
    <mergeCell ref="V36:Y36"/>
    <mergeCell ref="Z36:AB36"/>
    <mergeCell ref="AC34:AF34"/>
    <mergeCell ref="A35:B35"/>
    <mergeCell ref="C35:U35"/>
    <mergeCell ref="V35:Y35"/>
    <mergeCell ref="Z35:AB35"/>
    <mergeCell ref="AC35:AF35"/>
    <mergeCell ref="A34:B34"/>
    <mergeCell ref="C34:U34"/>
    <mergeCell ref="V34:Y34"/>
    <mergeCell ref="Z34:AB34"/>
    <mergeCell ref="AC32:AF32"/>
    <mergeCell ref="A33:B33"/>
    <mergeCell ref="C33:U33"/>
    <mergeCell ref="V33:Y33"/>
    <mergeCell ref="Z33:AB33"/>
    <mergeCell ref="AC33:AF33"/>
    <mergeCell ref="A32:B32"/>
    <mergeCell ref="C32:U32"/>
    <mergeCell ref="V32:Y32"/>
    <mergeCell ref="Z32:AB32"/>
    <mergeCell ref="A29:AF29"/>
    <mergeCell ref="A30:B31"/>
    <mergeCell ref="C30:U31"/>
    <mergeCell ref="V30:Y31"/>
    <mergeCell ref="Z30:AF30"/>
    <mergeCell ref="Z31:AB31"/>
    <mergeCell ref="AC31:AF31"/>
    <mergeCell ref="C23:AF23"/>
    <mergeCell ref="C24:AF24"/>
    <mergeCell ref="P26:S26"/>
    <mergeCell ref="E26:N26"/>
    <mergeCell ref="T26:AF26"/>
    <mergeCell ref="C17:AF17"/>
    <mergeCell ref="C18:AF18"/>
    <mergeCell ref="C20:AF20"/>
    <mergeCell ref="C21:AF21"/>
    <mergeCell ref="A11:AF11"/>
    <mergeCell ref="A13:AF13"/>
    <mergeCell ref="C14:AF14"/>
    <mergeCell ref="C15:AF15"/>
    <mergeCell ref="A8:AF8"/>
    <mergeCell ref="M9:N9"/>
    <mergeCell ref="O9:R9"/>
    <mergeCell ref="S9:U9"/>
  </mergeCells>
  <dataValidations count="4">
    <dataValidation type="whole" operator="greaterThanOrEqual" allowBlank="1" showInputMessage="1" showErrorMessage="1" errorTitle="Ошибка!" error="Введите целое неотрицательное число!" sqref="V83:X83 N83:P83 O70:AF70 O72:AF75 V53:AF64 V47:Y47 V42:AF46 V33:AF40 O77:AF81">
      <formula1>0</formula1>
    </dataValidation>
    <dataValidation type="decimal" allowBlank="1" showInputMessage="1" showErrorMessage="1" errorTitle="Ошибка!" error="Введите действительное число от 0 до 100!" sqref="N85:P85 V41:AF41">
      <formula1>0</formula1>
      <formula2>100</formula2>
    </dataValidation>
    <dataValidation type="date" allowBlank="1" showInputMessage="1" showErrorMessage="1" errorTitle="Ошибка!" error="Введите дату вида:&#10;ДД.ММ.ГГ" sqref="I90:P90">
      <formula1>1</formula1>
      <formula2>73415</formula2>
    </dataValidation>
    <dataValidation type="whole" allowBlank="1" showInputMessage="1" showErrorMessage="1" errorTitle="Ошибка!" error="Введите год отчета, целое положительное число!" sqref="O9:R9">
      <formula1>1900</formula1>
      <formula2>2100</formula2>
    </dataValidation>
  </dataValidations>
  <printOptions/>
  <pageMargins left="0.96" right="0.75" top="1" bottom="1" header="0.5" footer="0.5"/>
  <pageSetup horizontalDpi="600" verticalDpi="600" orientation="portrait" paperSize="9" scale="91" r:id="rId4"/>
  <rowBreaks count="2" manualBreakCount="2">
    <brk id="47" max="255" man="1"/>
    <brk id="7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2017-11-30T11:47:07Z</cp:lastPrinted>
  <dcterms:created xsi:type="dcterms:W3CDTF">2017-11-30T05:36:25Z</dcterms:created>
  <dcterms:modified xsi:type="dcterms:W3CDTF">2017-12-05T09:28:13Z</dcterms:modified>
  <cp:category/>
  <cp:version/>
  <cp:contentType/>
  <cp:contentStatus/>
</cp:coreProperties>
</file>